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320" windowHeight="14370" activeTab="1"/>
  </bookViews>
  <sheets>
    <sheet name="Ú - Výkaz 1.E" sheetId="1" r:id="rId1"/>
    <sheet name="Výkaz 1.E" sheetId="2" r:id="rId2"/>
  </sheets>
  <externalReferences>
    <externalReference r:id="rId3"/>
  </externalReferences>
  <definedNames>
    <definedName name="_xlnm.Print_Area" localSheetId="1">'Výkaz 1.E'!$A$1:$G$64</definedName>
    <definedName name="Print" localSheetId="1">'Výkaz 1.E'!$A$1:$G$64</definedName>
    <definedName name="Print_Area" localSheetId="1">'Výkaz 1.E'!$A$1:$G$64</definedName>
    <definedName name="Rozpočet1" localSheetId="1">'Výkaz 1.E'!$A$2:$E$2</definedName>
    <definedName name="Rozpočet1_1" localSheetId="1">'Výkaz 1.E'!#REF!</definedName>
    <definedName name="Rozpočet1_10" localSheetId="1">'Výkaz 1.E'!#REF!</definedName>
    <definedName name="Rozpočet1_100" localSheetId="1">'Výkaz 1.E'!#REF!</definedName>
    <definedName name="Rozpočet1_101" localSheetId="1">'Výkaz 1.E'!#REF!</definedName>
    <definedName name="Rozpočet1_102" localSheetId="1">'Výkaz 1.E'!#REF!</definedName>
    <definedName name="Rozpočet1_103" localSheetId="1">'Výkaz 1.E'!#REF!</definedName>
    <definedName name="Rozpočet1_104" localSheetId="1">'Výkaz 1.E'!#REF!</definedName>
    <definedName name="Rozpočet1_105" localSheetId="1">'Výkaz 1.E'!#REF!</definedName>
    <definedName name="Rozpočet1_106" localSheetId="1">'Výkaz 1.E'!#REF!</definedName>
    <definedName name="Rozpočet1_107" localSheetId="1">'Výkaz 1.E'!#REF!</definedName>
    <definedName name="Rozpočet1_11" localSheetId="1">'Výkaz 1.E'!#REF!</definedName>
    <definedName name="Rozpočet1_12" localSheetId="1">'Výkaz 1.E'!#REF!</definedName>
    <definedName name="Rozpočet1_13" localSheetId="1">'Výkaz 1.E'!#REF!</definedName>
    <definedName name="Rozpočet1_14" localSheetId="1">'Výkaz 1.E'!#REF!</definedName>
    <definedName name="Rozpočet1_15" localSheetId="1">'Výkaz 1.E'!#REF!</definedName>
    <definedName name="Rozpočet1_16" localSheetId="1">'Výkaz 1.E'!#REF!</definedName>
    <definedName name="Rozpočet1_17" localSheetId="1">'Výkaz 1.E'!#REF!</definedName>
    <definedName name="Rozpočet1_18" localSheetId="1">'Výkaz 1.E'!#REF!</definedName>
    <definedName name="Rozpočet1_19" localSheetId="1">'Výkaz 1.E'!#REF!</definedName>
    <definedName name="Rozpočet1_2" localSheetId="1">'Výkaz 1.E'!#REF!</definedName>
    <definedName name="Rozpočet1_20" localSheetId="1">'Výkaz 1.E'!#REF!</definedName>
    <definedName name="Rozpočet1_21" localSheetId="1">'Výkaz 1.E'!#REF!</definedName>
    <definedName name="Rozpočet1_22" localSheetId="1">'Výkaz 1.E'!#REF!</definedName>
    <definedName name="Rozpočet1_23" localSheetId="1">'Výkaz 1.E'!#REF!</definedName>
    <definedName name="Rozpočet1_24" localSheetId="1">'Výkaz 1.E'!#REF!</definedName>
    <definedName name="Rozpočet1_25" localSheetId="1">'Výkaz 1.E'!#REF!</definedName>
    <definedName name="Rozpočet1_26" localSheetId="1">'Výkaz 1.E'!#REF!</definedName>
    <definedName name="Rozpočet1_27" localSheetId="1">'Výkaz 1.E'!#REF!</definedName>
    <definedName name="Rozpočet1_28" localSheetId="1">'Výkaz 1.E'!#REF!</definedName>
    <definedName name="Rozpočet1_29" localSheetId="1">'Výkaz 1.E'!#REF!</definedName>
    <definedName name="Rozpočet1_3" localSheetId="1">'Výkaz 1.E'!#REF!</definedName>
    <definedName name="Rozpočet1_30" localSheetId="1">'Výkaz 1.E'!#REF!</definedName>
    <definedName name="Rozpočet1_31" localSheetId="1">'Výkaz 1.E'!#REF!</definedName>
    <definedName name="Rozpočet1_32" localSheetId="1">'Výkaz 1.E'!#REF!</definedName>
    <definedName name="Rozpočet1_33" localSheetId="1">'Výkaz 1.E'!#REF!</definedName>
    <definedName name="Rozpočet1_34" localSheetId="1">'Výkaz 1.E'!#REF!</definedName>
    <definedName name="Rozpočet1_35" localSheetId="1">'Výkaz 1.E'!#REF!</definedName>
    <definedName name="Rozpočet1_36" localSheetId="1">'Výkaz 1.E'!#REF!</definedName>
    <definedName name="Rozpočet1_37" localSheetId="1">'Výkaz 1.E'!#REF!</definedName>
    <definedName name="Rozpočet1_38" localSheetId="1">'Výkaz 1.E'!#REF!</definedName>
    <definedName name="Rozpočet1_39" localSheetId="1">'Výkaz 1.E'!#REF!</definedName>
    <definedName name="Rozpočet1_4" localSheetId="1">'Výkaz 1.E'!#REF!</definedName>
    <definedName name="Rozpočet1_40" localSheetId="1">'Výkaz 1.E'!#REF!</definedName>
    <definedName name="Rozpočet1_41" localSheetId="1">'Výkaz 1.E'!#REF!</definedName>
    <definedName name="Rozpočet1_42" localSheetId="1">'Výkaz 1.E'!#REF!</definedName>
    <definedName name="Rozpočet1_43" localSheetId="1">'Výkaz 1.E'!#REF!</definedName>
    <definedName name="Rozpočet1_44" localSheetId="1">'Výkaz 1.E'!#REF!</definedName>
    <definedName name="Rozpočet1_47" localSheetId="1">'Výkaz 1.E'!#REF!</definedName>
    <definedName name="Rozpočet1_48" localSheetId="1">'Výkaz 1.E'!#REF!</definedName>
    <definedName name="Rozpočet1_49" localSheetId="1">'Výkaz 1.E'!#REF!</definedName>
    <definedName name="Rozpočet1_5" localSheetId="1">'Výkaz 1.E'!#REF!</definedName>
    <definedName name="Rozpočet1_50" localSheetId="1">'Výkaz 1.E'!#REF!</definedName>
    <definedName name="Rozpočet1_51" localSheetId="1">'Výkaz 1.E'!#REF!</definedName>
    <definedName name="Rozpočet1_52" localSheetId="1">'Výkaz 1.E'!#REF!</definedName>
    <definedName name="Rozpočet1_53" localSheetId="1">'Výkaz 1.E'!#REF!</definedName>
    <definedName name="Rozpočet1_54" localSheetId="1">'Výkaz 1.E'!#REF!</definedName>
    <definedName name="Rozpočet1_55" localSheetId="1">'Výkaz 1.E'!#REF!</definedName>
    <definedName name="Rozpočet1_56" localSheetId="1">'Výkaz 1.E'!#REF!</definedName>
    <definedName name="Rozpočet1_57" localSheetId="1">'Výkaz 1.E'!#REF!</definedName>
    <definedName name="Rozpočet1_58" localSheetId="1">'Výkaz 1.E'!#REF!</definedName>
    <definedName name="Rozpočet1_59" localSheetId="1">'Výkaz 1.E'!#REF!</definedName>
    <definedName name="Rozpočet1_6" localSheetId="1">'Výkaz 1.E'!#REF!</definedName>
    <definedName name="Rozpočet1_60" localSheetId="1">'Výkaz 1.E'!$A$49:$E$49</definedName>
    <definedName name="Rozpočet1_61" localSheetId="1">'Výkaz 1.E'!#REF!</definedName>
    <definedName name="Rozpočet1_62" localSheetId="1">'Výkaz 1.E'!#REF!</definedName>
    <definedName name="Rozpočet1_63" localSheetId="1">'Výkaz 1.E'!#REF!</definedName>
    <definedName name="Rozpočet1_64" localSheetId="1">'Výkaz 1.E'!#REF!</definedName>
    <definedName name="Rozpočet1_7" localSheetId="1">'Výkaz 1.E'!#REF!</definedName>
    <definedName name="Rozpočet1_76" localSheetId="1">'Výkaz 1.E'!#REF!</definedName>
    <definedName name="Rozpočet1_77" localSheetId="1">'Výkaz 1.E'!#REF!</definedName>
    <definedName name="Rozpočet1_78" localSheetId="1">'Výkaz 1.E'!#REF!</definedName>
    <definedName name="Rozpočet1_79" localSheetId="1">'Výkaz 1.E'!#REF!</definedName>
    <definedName name="Rozpočet1_8" localSheetId="1">'Výkaz 1.E'!#REF!</definedName>
    <definedName name="Rozpočet1_80" localSheetId="1">'Výkaz 1.E'!#REF!</definedName>
    <definedName name="Rozpočet1_81" localSheetId="1">'Výkaz 1.E'!#REF!</definedName>
    <definedName name="Rozpočet1_82" localSheetId="1">'Výkaz 1.E'!#REF!</definedName>
    <definedName name="Rozpočet1_83" localSheetId="1">'Výkaz 1.E'!#REF!</definedName>
    <definedName name="Rozpočet1_9" localSheetId="1">'Výkaz 1.E'!#REF!</definedName>
    <definedName name="Rozpočet1_92" localSheetId="1">'Výkaz 1.E'!#REF!</definedName>
    <definedName name="Rozpočet1_93" localSheetId="1">'Výkaz 1.E'!#REF!</definedName>
    <definedName name="Rozpočet1_94" localSheetId="1">'Výkaz 1.E'!#REF!</definedName>
    <definedName name="Rozpočet1_95" localSheetId="1">'Výkaz 1.E'!#REF!</definedName>
    <definedName name="Rozpočet1_96" localSheetId="1">'Výkaz 1.E'!#REF!</definedName>
    <definedName name="Rozpočet1_97" localSheetId="1">'Výkaz 1.E'!#REF!</definedName>
    <definedName name="Rozpočet1_98" localSheetId="1">'Výkaz 1.E'!#REF!</definedName>
    <definedName name="Rozpočet1_99" localSheetId="1">'Výkaz 1.E'!#REF!</definedName>
  </definedNames>
  <calcPr calcId="144525"/>
</workbook>
</file>

<file path=xl/calcChain.xml><?xml version="1.0" encoding="utf-8"?>
<calcChain xmlns="http://schemas.openxmlformats.org/spreadsheetml/2006/main">
  <c r="D59" i="2" l="1"/>
  <c r="A50" i="2"/>
  <c r="G24" i="2"/>
  <c r="G26" i="2" s="1"/>
  <c r="E24" i="2"/>
  <c r="A14" i="1"/>
  <c r="A10" i="1"/>
  <c r="E27" i="2" l="1"/>
  <c r="D50" i="2" s="1"/>
  <c r="E25" i="2"/>
  <c r="D53" i="2"/>
  <c r="D56" i="2" s="1"/>
  <c r="F59" i="2"/>
  <c r="A59" i="2" s="1"/>
  <c r="G27" i="2"/>
  <c r="F50" i="2" s="1"/>
  <c r="F53" i="2" s="1"/>
  <c r="D60" i="2" l="1"/>
  <c r="A60" i="2" l="1"/>
  <c r="D63" i="2" s="1"/>
  <c r="F60" i="2"/>
</calcChain>
</file>

<file path=xl/connections.xml><?xml version="1.0" encoding="utf-8"?>
<connections xmlns="http://schemas.openxmlformats.org/spreadsheetml/2006/main">
  <connection id="1" name="Rozpočet131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65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<sst xmlns="http://schemas.openxmlformats.org/spreadsheetml/2006/main" count="79" uniqueCount="53">
  <si>
    <t>Výkaz výměr - Specifikace</t>
  </si>
  <si>
    <t>Elektroinstalace</t>
  </si>
  <si>
    <t>Akce:</t>
  </si>
  <si>
    <t>Investor:</t>
  </si>
  <si>
    <t>1. Etapa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</si>
  <si>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</si>
  <si>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</si>
  <si>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</si>
  <si>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Vypracoval : Roman Hladík</t>
  </si>
  <si>
    <t>Hromosvody - Uzemnění - 1.Etapa</t>
  </si>
  <si>
    <t>materiál</t>
  </si>
  <si>
    <t>montáž</t>
  </si>
  <si>
    <t>Název položky</t>
  </si>
  <si>
    <t>jm</t>
  </si>
  <si>
    <t>množství</t>
  </si>
  <si>
    <t>kč/jm</t>
  </si>
  <si>
    <t>celkem</t>
  </si>
  <si>
    <t>Zemnící pásek FeZn 30x4</t>
  </si>
  <si>
    <t>m</t>
  </si>
  <si>
    <t>Zemnící drát FeZn 10</t>
  </si>
  <si>
    <t>Zemnící drát AlMgSi 8</t>
  </si>
  <si>
    <t>Svorka SS spojovací</t>
  </si>
  <si>
    <t>ks</t>
  </si>
  <si>
    <t>Svorka SZ zkušební</t>
  </si>
  <si>
    <t>Svorka SK křížová</t>
  </si>
  <si>
    <t>Svorka SO Okapová</t>
  </si>
  <si>
    <t>Svorka pro připojení náhodných součástí</t>
  </si>
  <si>
    <t>Jímací tyč JR20</t>
  </si>
  <si>
    <t>Svorka k jímací tyči SJ01</t>
  </si>
  <si>
    <t>Podpěra střešního a hřebenového vedení</t>
  </si>
  <si>
    <t>Podpěra svodu (plast 20mm)</t>
  </si>
  <si>
    <t>Ochranný úhelník</t>
  </si>
  <si>
    <t>Držák OU</t>
  </si>
  <si>
    <t>Zemnící tyč ZT20</t>
  </si>
  <si>
    <t>Svorka k zemnící tyči SJ2</t>
  </si>
  <si>
    <t>Svorka SR03 páska-drát</t>
  </si>
  <si>
    <t>Svorka SR02 páska-páska</t>
  </si>
  <si>
    <t>Výchozí revize</t>
  </si>
  <si>
    <t>hod</t>
  </si>
  <si>
    <t>Prováděcí PD a PD skutečného provedení</t>
  </si>
  <si>
    <t>set</t>
  </si>
  <si>
    <t>Výkopové práce pro zemniče zem 4 (vč. cca 20m zadláždení)</t>
  </si>
  <si>
    <t>bm</t>
  </si>
  <si>
    <t>Drobný materiál (% z materálu)</t>
  </si>
  <si>
    <t>%</t>
  </si>
  <si>
    <t>Stavební přípomoce (% z montáží)</t>
  </si>
  <si>
    <t>Celkem</t>
  </si>
  <si>
    <t>Rekapitulace</t>
  </si>
  <si>
    <t>Celková cena</t>
  </si>
  <si>
    <t>bez DPH</t>
  </si>
  <si>
    <t>Cena je uvedena bez DPH</t>
  </si>
  <si>
    <t>vč. DPH</t>
  </si>
  <si>
    <t>Cena je uvedena vč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</si>
</sst>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&quot;Celková cena     &quot;???,???.?0\ &quot;Kč&quot;\ &quot;vč. DPH 14%&quot;"/>
    <numFmt numFmtId="168" formatCode="&quot;Základ  &quot;???,???.?0\ &quot;Kč&quot;"/>
    <numFmt numFmtId="169" formatCode="&quot;DPH &quot;???,???.?0\ &quot;Kč&quot;"/>
    <numFmt numFmtId="170" formatCode="&quot;Celková cena     &quot;???,???.?0\ &quot;Kč&quot;\ &quot;vč. DPH 20%&quot;"/>
    <numFmt numFmtId="171" formatCode="###,###.\-\ "/>
    <numFmt numFmtId="172" formatCode="###,###.\-"/>
  </numFmts>
  <fonts count="29">
    <font>
      <sz val="10"/>
      <name val="Arial CE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2"/>
      <name val="Arial CE"/>
      <charset val="238"/>
    </font>
    <font>
      <b/>
      <u/>
      <sz val="22"/>
      <name val="Arial CE"/>
      <charset val="238"/>
    </font>
    <font>
      <sz val="6"/>
      <name val="Arial CE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6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5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171" fontId="18" fillId="0" borderId="22">
      <alignment horizontal="left"/>
    </xf>
    <xf numFmtId="0" fontId="17" fillId="0" borderId="0" applyNumberFormat="0" applyAlignment="0">
      <alignment horizontal="center"/>
    </xf>
    <xf numFmtId="0" fontId="16" fillId="0" borderId="0">
      <alignment horizontal="center"/>
    </xf>
    <xf numFmtId="0" fontId="19" fillId="2" borderId="0">
      <alignment horizontal="left"/>
    </xf>
    <xf numFmtId="0" fontId="20" fillId="2" borderId="0"/>
    <xf numFmtId="0" fontId="20" fillId="0" borderId="0">
      <alignment horizontal="left"/>
    </xf>
    <xf numFmtId="0" fontId="21" fillId="0" borderId="0">
      <alignment horizontal="left"/>
    </xf>
    <xf numFmtId="49" fontId="22" fillId="0" borderId="0">
      <alignment horizontal="center" vertical="center"/>
    </xf>
    <xf numFmtId="49" fontId="23" fillId="0" borderId="0">
      <alignment horizontal="center" vertical="center"/>
    </xf>
    <xf numFmtId="49" fontId="24" fillId="0" borderId="1">
      <alignment horizontal="center" vertical="center"/>
    </xf>
    <xf numFmtId="49" fontId="25" fillId="0" borderId="0">
      <alignment horizontal="center" vertical="center"/>
    </xf>
    <xf numFmtId="0" fontId="26" fillId="0" borderId="0"/>
    <xf numFmtId="172" fontId="16" fillId="0" borderId="0" applyNumberFormat="0" applyAlignment="0">
      <alignment horizontal="center"/>
    </xf>
    <xf numFmtId="0" fontId="27" fillId="0" borderId="0">
      <alignment horizontal="center"/>
    </xf>
    <xf numFmtId="0" fontId="11" fillId="0" borderId="0"/>
    <xf numFmtId="0" fontId="12" fillId="0" borderId="0"/>
    <xf numFmtId="0" fontId="28" fillId="0" borderId="0"/>
  </cellStyleXfs>
  <cellXfs count="76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49" fontId="9" fillId="0" borderId="0" xfId="0" applyNumberFormat="1" applyFont="1"/>
    <xf numFmtId="0" fontId="10" fillId="0" borderId="0" xfId="0" applyFont="1"/>
    <xf numFmtId="49" fontId="10" fillId="0" borderId="0" xfId="0" applyNumberFormat="1" applyFont="1"/>
    <xf numFmtId="49" fontId="10" fillId="0" borderId="0" xfId="0" applyNumberFormat="1" applyFont="1" applyAlignment="1">
      <alignment wrapText="1"/>
    </xf>
    <xf numFmtId="49" fontId="0" fillId="0" borderId="0" xfId="0" applyNumberFormat="1"/>
    <xf numFmtId="14" fontId="10" fillId="0" borderId="0" xfId="0" applyNumberFormat="1" applyFont="1"/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43" fontId="8" fillId="0" borderId="0" xfId="0" applyNumberFormat="1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justify" vertical="center"/>
    </xf>
    <xf numFmtId="49" fontId="8" fillId="0" borderId="6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vertical="center"/>
    </xf>
    <xf numFmtId="43" fontId="8" fillId="0" borderId="8" xfId="0" applyNumberFormat="1" applyFont="1" applyBorder="1" applyAlignment="1">
      <alignment vertical="center"/>
    </xf>
    <xf numFmtId="43" fontId="8" fillId="0" borderId="9" xfId="0" applyNumberFormat="1" applyFont="1" applyBorder="1" applyAlignment="1">
      <alignment vertical="center"/>
    </xf>
    <xf numFmtId="43" fontId="8" fillId="0" borderId="10" xfId="0" applyNumberFormat="1" applyFont="1" applyBorder="1" applyAlignment="1">
      <alignment vertical="center"/>
    </xf>
    <xf numFmtId="49" fontId="8" fillId="0" borderId="11" xfId="0" applyNumberFormat="1" applyFont="1" applyBorder="1" applyAlignment="1">
      <alignment horizontal="justify" vertical="center"/>
    </xf>
    <xf numFmtId="49" fontId="8" fillId="0" borderId="5" xfId="0" applyNumberFormat="1" applyFont="1" applyFill="1" applyBorder="1" applyAlignment="1">
      <alignment horizontal="justify" vertical="center"/>
    </xf>
    <xf numFmtId="49" fontId="8" fillId="0" borderId="5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44" fontId="8" fillId="0" borderId="14" xfId="0" applyNumberFormat="1" applyFont="1" applyBorder="1" applyAlignment="1">
      <alignment vertical="center"/>
    </xf>
    <xf numFmtId="0" fontId="0" fillId="0" borderId="0" xfId="0" applyBorder="1"/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44" fontId="8" fillId="0" borderId="15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5" xfId="0" applyFont="1" applyBorder="1" applyAlignment="1">
      <alignment vertical="center"/>
    </xf>
    <xf numFmtId="43" fontId="8" fillId="0" borderId="15" xfId="0" applyNumberFormat="1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4" fontId="13" fillId="0" borderId="17" xfId="0" applyNumberFormat="1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1" fillId="0" borderId="0" xfId="0" applyFont="1"/>
    <xf numFmtId="0" fontId="13" fillId="0" borderId="0" xfId="0" applyFont="1" applyBorder="1" applyAlignment="1">
      <alignment vertical="center"/>
    </xf>
    <xf numFmtId="44" fontId="13" fillId="0" borderId="0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8" fillId="0" borderId="19" xfId="0" applyNumberFormat="1" applyFont="1" applyBorder="1" applyAlignment="1">
      <alignment horizontal="justify" vertical="center"/>
    </xf>
    <xf numFmtId="0" fontId="8" fillId="0" borderId="20" xfId="0" applyNumberFormat="1" applyFont="1" applyBorder="1" applyAlignment="1">
      <alignment horizontal="justify" vertical="center"/>
    </xf>
    <xf numFmtId="165" fontId="8" fillId="0" borderId="21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8" fillId="0" borderId="0" xfId="0" applyFont="1"/>
    <xf numFmtId="166" fontId="0" fillId="0" borderId="0" xfId="0" applyNumberFormat="1"/>
    <xf numFmtId="167" fontId="15" fillId="0" borderId="0" xfId="0" applyNumberFormat="1" applyFont="1" applyAlignment="1">
      <alignment horizontal="left" vertical="center"/>
    </xf>
    <xf numFmtId="165" fontId="16" fillId="0" borderId="0" xfId="0" applyNumberFormat="1" applyFont="1" applyBorder="1" applyAlignment="1">
      <alignment horizontal="right" vertical="center"/>
    </xf>
    <xf numFmtId="170" fontId="15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wrapText="1"/>
    </xf>
    <xf numFmtId="44" fontId="14" fillId="0" borderId="0" xfId="0" applyNumberFormat="1" applyFont="1" applyAlignment="1"/>
    <xf numFmtId="44" fontId="13" fillId="0" borderId="1" xfId="0" applyNumberFormat="1" applyFont="1" applyBorder="1" applyAlignment="1">
      <alignment vertical="center"/>
    </xf>
    <xf numFmtId="44" fontId="13" fillId="0" borderId="17" xfId="0" applyNumberFormat="1" applyFont="1" applyBorder="1" applyAlignment="1">
      <alignment vertical="center"/>
    </xf>
    <xf numFmtId="44" fontId="13" fillId="0" borderId="16" xfId="0" applyNumberFormat="1" applyFont="1" applyBorder="1" applyAlignment="1">
      <alignment vertical="center"/>
    </xf>
    <xf numFmtId="168" fontId="12" fillId="0" borderId="0" xfId="0" applyNumberFormat="1" applyFont="1" applyAlignment="1"/>
    <xf numFmtId="169" fontId="16" fillId="0" borderId="0" xfId="0" applyNumberFormat="1" applyFont="1" applyAlignment="1">
      <alignment horizontal="right"/>
    </xf>
    <xf numFmtId="169" fontId="17" fillId="0" borderId="0" xfId="0" applyNumberFormat="1" applyFont="1" applyAlignment="1"/>
    <xf numFmtId="0" fontId="11" fillId="0" borderId="1" xfId="0" applyFont="1" applyBorder="1" applyAlignment="1">
      <alignment horizontal="center" vertical="center"/>
    </xf>
    <xf numFmtId="0" fontId="13" fillId="0" borderId="18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44" fontId="8" fillId="0" borderId="19" xfId="0" applyNumberFormat="1" applyFont="1" applyBorder="1" applyAlignment="1">
      <alignment vertical="center"/>
    </xf>
    <xf numFmtId="44" fontId="8" fillId="0" borderId="21" xfId="0" applyNumberFormat="1" applyFont="1" applyBorder="1" applyAlignment="1">
      <alignment vertical="center"/>
    </xf>
  </cellXfs>
  <cellStyles count="18">
    <cellStyle name="celkem nabídka" xfId="1"/>
    <cellStyle name="ceny" xfId="2"/>
    <cellStyle name="číslo položky" xfId="3"/>
    <cellStyle name="hlavička-název položky" xfId="4"/>
    <cellStyle name="hlavička-popis položky" xfId="5"/>
    <cellStyle name="horní nadpis" xfId="6"/>
    <cellStyle name="nadpis" xfId="7"/>
    <cellStyle name="Název nabídky" xfId="8"/>
    <cellStyle name="Název nabídky-adresa firmy" xfId="9"/>
    <cellStyle name="Název nabídky-firma" xfId="10"/>
    <cellStyle name="Název nabídky-popis firmy" xfId="11"/>
    <cellStyle name="název položky" xfId="12"/>
    <cellStyle name="Normální" xfId="0" builtinId="0"/>
    <cellStyle name="podceny" xfId="13"/>
    <cellStyle name="podnázev" xfId="14"/>
    <cellStyle name="podpoložka" xfId="15"/>
    <cellStyle name="popis položky" xfId="16"/>
    <cellStyle name="Styl 1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et%20-%20Z&#352;%20&#381;ire&#269;%20-%20Hromosvo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 - Rozpočet"/>
      <sheetName val="Rozpočet"/>
      <sheetName val="Ú - Výkaz 1.E"/>
      <sheetName val="Výkaz 1.E"/>
      <sheetName val="Ú - Výkaz 2.E"/>
      <sheetName val="Výkaz 2.E"/>
    </sheetNames>
    <sheetDataSet>
      <sheetData sheetId="0">
        <row r="10">
          <cell r="A10" t="str">
            <v>HROMOSVODY, Základní školy v Žirči č.p. 11, Dvůr Králové nad Labem</v>
          </cell>
        </row>
        <row r="14">
          <cell r="A14" t="str">
            <v>Město Dvůr Králové n/L, Náměstí T.G.Masaryka 38, 544 17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queryTables/queryTable1.xml><?xml version="1.0" encoding="utf-8"?>
<queryTable xmlns="http://schemas.openxmlformats.org/spreadsheetml/2006/main" name="Rozpočet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6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54"/>
  <sheetViews>
    <sheetView showGridLines="0" topLeftCell="A16" zoomScale="150" zoomScaleNormal="150" workbookViewId="0">
      <selection activeCell="E34" sqref="E34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>
      <c r="A9" s="4" t="s">
        <v>2</v>
      </c>
      <c r="B9" s="2"/>
      <c r="C9" s="2"/>
      <c r="D9" s="2"/>
      <c r="E9" s="4"/>
      <c r="F9" s="2"/>
      <c r="G9" s="2"/>
      <c r="H9" s="2"/>
      <c r="I9" s="2"/>
    </row>
    <row r="10" spans="1:9">
      <c r="A10" s="2" t="str">
        <f>'[1]Ú - Rozpočet'!A10</f>
        <v>HROMOSVODY, Základní školy v Žirči č.p. 11, Dvůr Králové nad Labem</v>
      </c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4" t="s">
        <v>3</v>
      </c>
      <c r="B13" s="2"/>
      <c r="C13" s="2"/>
      <c r="D13" s="2"/>
      <c r="E13" s="2"/>
      <c r="F13" s="2"/>
      <c r="G13" s="2"/>
      <c r="H13" s="2"/>
      <c r="I13" s="2"/>
    </row>
    <row r="14" spans="1:9">
      <c r="A14" s="2" t="str">
        <f>'[1]Ú - Rozpočet'!A14</f>
        <v>Město Dvůr Králové n/L, Náměstí T.G.Masaryka 38, 544 17</v>
      </c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7" spans="1:9" ht="15.75">
      <c r="A17" s="5"/>
      <c r="B17" s="2"/>
      <c r="C17" s="2"/>
      <c r="D17" s="2"/>
      <c r="E17" s="6"/>
      <c r="F17" s="2"/>
      <c r="G17" s="2"/>
      <c r="H17" s="2"/>
      <c r="I17" s="2"/>
    </row>
    <row r="18" spans="1:9" ht="27.75">
      <c r="A18" s="7" t="s">
        <v>4</v>
      </c>
      <c r="B18" s="2"/>
      <c r="C18" s="2"/>
      <c r="D18" s="2"/>
      <c r="E18" s="8"/>
      <c r="F18" s="2"/>
      <c r="G18" s="2"/>
      <c r="H18" s="2"/>
      <c r="I18" s="2"/>
    </row>
    <row r="26" spans="1:9" s="10" customFormat="1" ht="12">
      <c r="A26" s="9" t="s">
        <v>5</v>
      </c>
    </row>
    <row r="27" spans="1:9" s="10" customFormat="1" ht="9.75">
      <c r="A27" s="11"/>
    </row>
    <row r="28" spans="1:9" s="10" customFormat="1" ht="9.75">
      <c r="A28" s="11"/>
    </row>
    <row r="29" spans="1:9" s="10" customFormat="1" ht="9.75">
      <c r="A29" s="11"/>
    </row>
    <row r="30" spans="1:9" s="10" customFormat="1" ht="9.75">
      <c r="A30" s="11"/>
    </row>
    <row r="31" spans="1:9" s="10" customFormat="1" ht="9.75">
      <c r="A31" s="11"/>
    </row>
    <row r="32" spans="1:9" s="10" customFormat="1" ht="9.75"/>
    <row r="33" spans="1:9" s="10" customFormat="1" ht="9.75"/>
    <row r="34" spans="1:9" s="10" customFormat="1" ht="9.75"/>
    <row r="35" spans="1:9" s="10" customFormat="1" ht="9.75"/>
    <row r="36" spans="1:9" s="10" customFormat="1" ht="9.75"/>
    <row r="37" spans="1:9" s="10" customFormat="1" ht="9.75" customHeight="1">
      <c r="A37" s="9" t="s">
        <v>6</v>
      </c>
    </row>
    <row r="38" spans="1:9" s="10" customFormat="1" ht="50.25" customHeight="1">
      <c r="A38" s="62" t="s">
        <v>7</v>
      </c>
      <c r="B38" s="62"/>
      <c r="C38" s="62"/>
      <c r="D38" s="62"/>
      <c r="E38" s="62"/>
      <c r="F38" s="62"/>
      <c r="G38" s="62"/>
      <c r="H38" s="62"/>
      <c r="I38" s="62"/>
    </row>
    <row r="39" spans="1:9" s="10" customFormat="1" ht="9.75">
      <c r="A39" s="12"/>
    </row>
    <row r="40" spans="1:9" s="10" customFormat="1" ht="9.75"/>
    <row r="41" spans="1:9" s="10" customFormat="1" ht="9.75"/>
    <row r="42" spans="1:9" s="10" customFormat="1" ht="9.75"/>
    <row r="43" spans="1:9" s="10" customFormat="1" ht="9.75"/>
    <row r="44" spans="1:9" s="10" customFormat="1" ht="9.75">
      <c r="A44" s="11"/>
    </row>
    <row r="47" spans="1:9">
      <c r="A47" s="13"/>
    </row>
    <row r="48" spans="1:9">
      <c r="A48" s="13"/>
    </row>
    <row r="49" spans="1:1">
      <c r="A49" s="13"/>
    </row>
    <row r="53" spans="1:1" s="10" customFormat="1" ht="9.75">
      <c r="A53" s="10" t="s">
        <v>8</v>
      </c>
    </row>
    <row r="54" spans="1:1" s="10" customFormat="1" ht="9.75">
      <c r="A54" s="14">
        <v>41082</v>
      </c>
    </row>
  </sheetData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showGridLines="0" tabSelected="1" zoomScale="145" zoomScaleNormal="145" zoomScalePageLayoutView="150" workbookViewId="0">
      <selection activeCell="E34" sqref="E34"/>
    </sheetView>
  </sheetViews>
  <sheetFormatPr defaultRowHeight="12.75"/>
  <cols>
    <col min="1" max="1" width="46.85546875" customWidth="1"/>
    <col min="2" max="2" width="3" customWidth="1"/>
    <col min="3" max="3" width="7.140625" customWidth="1"/>
    <col min="4" max="4" width="9.7109375" customWidth="1"/>
    <col min="5" max="5" width="10.7109375" customWidth="1"/>
    <col min="6" max="7" width="9.7109375" customWidth="1"/>
    <col min="8" max="8" width="9.28515625" style="46" bestFit="1" customWidth="1"/>
    <col min="9" max="9" width="9.140625" style="46"/>
  </cols>
  <sheetData>
    <row r="1" spans="1:9" ht="9.9499999999999993" customHeight="1">
      <c r="A1" s="15" t="s">
        <v>9</v>
      </c>
      <c r="B1" s="16"/>
      <c r="C1" s="16"/>
      <c r="D1" s="70" t="s">
        <v>10</v>
      </c>
      <c r="E1" s="70"/>
      <c r="F1" s="70" t="s">
        <v>11</v>
      </c>
      <c r="G1" s="70"/>
      <c r="H1" s="17"/>
      <c r="I1" s="17"/>
    </row>
    <row r="2" spans="1:9" ht="8.1" customHeight="1">
      <c r="A2" s="18" t="s">
        <v>12</v>
      </c>
      <c r="B2" s="19" t="s">
        <v>13</v>
      </c>
      <c r="C2" s="20" t="s">
        <v>14</v>
      </c>
      <c r="D2" s="19" t="s">
        <v>15</v>
      </c>
      <c r="E2" s="20" t="s">
        <v>16</v>
      </c>
      <c r="F2" s="19" t="s">
        <v>15</v>
      </c>
      <c r="G2" s="20" t="s">
        <v>16</v>
      </c>
      <c r="H2" s="21"/>
      <c r="I2" s="21"/>
    </row>
    <row r="3" spans="1:9" ht="8.1" customHeight="1">
      <c r="A3" s="22" t="s">
        <v>17</v>
      </c>
      <c r="B3" s="23" t="s">
        <v>18</v>
      </c>
      <c r="C3" s="24">
        <v>60</v>
      </c>
      <c r="D3" s="25"/>
      <c r="E3" s="26"/>
      <c r="F3" s="25"/>
      <c r="G3" s="26"/>
      <c r="H3" s="27"/>
      <c r="I3" s="17"/>
    </row>
    <row r="4" spans="1:9" ht="8.1" customHeight="1">
      <c r="A4" s="28" t="s">
        <v>19</v>
      </c>
      <c r="B4" s="23" t="s">
        <v>18</v>
      </c>
      <c r="C4" s="24">
        <v>24</v>
      </c>
      <c r="D4" s="25"/>
      <c r="E4" s="26"/>
      <c r="F4" s="25"/>
      <c r="G4" s="26"/>
      <c r="H4" s="27"/>
      <c r="I4" s="17"/>
    </row>
    <row r="5" spans="1:9" ht="8.1" customHeight="1">
      <c r="A5" s="28" t="s">
        <v>20</v>
      </c>
      <c r="B5" s="23" t="s">
        <v>18</v>
      </c>
      <c r="C5" s="24">
        <v>70</v>
      </c>
      <c r="D5" s="25"/>
      <c r="E5" s="26"/>
      <c r="F5" s="25"/>
      <c r="G5" s="26"/>
      <c r="H5" s="27"/>
      <c r="I5" s="17"/>
    </row>
    <row r="6" spans="1:9" ht="8.1" customHeight="1">
      <c r="A6" s="29" t="s">
        <v>21</v>
      </c>
      <c r="B6" s="23" t="s">
        <v>22</v>
      </c>
      <c r="C6" s="24">
        <v>35</v>
      </c>
      <c r="D6" s="25"/>
      <c r="E6" s="26"/>
      <c r="F6" s="25"/>
      <c r="G6" s="26"/>
      <c r="H6" s="27"/>
      <c r="I6" s="17"/>
    </row>
    <row r="7" spans="1:9" ht="8.1" customHeight="1">
      <c r="A7" s="22" t="s">
        <v>23</v>
      </c>
      <c r="B7" s="23" t="s">
        <v>22</v>
      </c>
      <c r="C7" s="24">
        <v>6</v>
      </c>
      <c r="D7" s="25"/>
      <c r="E7" s="26"/>
      <c r="F7" s="25"/>
      <c r="G7" s="26"/>
      <c r="H7" s="27"/>
      <c r="I7" s="17"/>
    </row>
    <row r="8" spans="1:9" ht="8.1" customHeight="1">
      <c r="A8" s="22" t="s">
        <v>24</v>
      </c>
      <c r="B8" s="23" t="s">
        <v>22</v>
      </c>
      <c r="C8" s="24">
        <v>10</v>
      </c>
      <c r="D8" s="25"/>
      <c r="E8" s="26"/>
      <c r="F8" s="25"/>
      <c r="G8" s="26"/>
      <c r="H8" s="27"/>
      <c r="I8" s="17"/>
    </row>
    <row r="9" spans="1:9" ht="8.1" customHeight="1">
      <c r="A9" s="22" t="s">
        <v>25</v>
      </c>
      <c r="B9" s="23" t="s">
        <v>22</v>
      </c>
      <c r="C9" s="24">
        <v>4</v>
      </c>
      <c r="D9" s="25"/>
      <c r="E9" s="26"/>
      <c r="F9" s="25"/>
      <c r="G9" s="26"/>
      <c r="H9" s="27"/>
      <c r="I9" s="17"/>
    </row>
    <row r="10" spans="1:9" ht="8.1" customHeight="1">
      <c r="A10" s="22" t="s">
        <v>26</v>
      </c>
      <c r="B10" s="23" t="s">
        <v>22</v>
      </c>
      <c r="C10" s="24">
        <v>10</v>
      </c>
      <c r="D10" s="25"/>
      <c r="E10" s="26"/>
      <c r="F10" s="25"/>
      <c r="G10" s="26"/>
      <c r="H10" s="27"/>
      <c r="I10" s="17"/>
    </row>
    <row r="11" spans="1:9" ht="8.1" customHeight="1">
      <c r="A11" s="22" t="s">
        <v>27</v>
      </c>
      <c r="B11" s="23" t="s">
        <v>22</v>
      </c>
      <c r="C11" s="24">
        <v>1</v>
      </c>
      <c r="D11" s="25"/>
      <c r="E11" s="26"/>
      <c r="F11" s="25"/>
      <c r="G11" s="26"/>
      <c r="H11" s="27"/>
      <c r="I11" s="17"/>
    </row>
    <row r="12" spans="1:9" ht="8.1" customHeight="1">
      <c r="A12" s="22" t="s">
        <v>28</v>
      </c>
      <c r="B12" s="23" t="s">
        <v>22</v>
      </c>
      <c r="C12" s="24">
        <v>2</v>
      </c>
      <c r="D12" s="25"/>
      <c r="E12" s="26"/>
      <c r="F12" s="25"/>
      <c r="G12" s="26"/>
      <c r="H12" s="27"/>
      <c r="I12" s="17"/>
    </row>
    <row r="13" spans="1:9" ht="8.1" customHeight="1">
      <c r="A13" s="22" t="s">
        <v>29</v>
      </c>
      <c r="B13" s="23" t="s">
        <v>22</v>
      </c>
      <c r="C13" s="24">
        <v>60</v>
      </c>
      <c r="D13" s="25"/>
      <c r="E13" s="26"/>
      <c r="F13" s="25"/>
      <c r="G13" s="26"/>
      <c r="H13" s="27"/>
      <c r="I13" s="17"/>
    </row>
    <row r="14" spans="1:9" ht="8.1" customHeight="1">
      <c r="A14" s="22" t="s">
        <v>30</v>
      </c>
      <c r="B14" s="23" t="s">
        <v>22</v>
      </c>
      <c r="C14" s="24">
        <v>30</v>
      </c>
      <c r="D14" s="25"/>
      <c r="E14" s="26"/>
      <c r="F14" s="25"/>
      <c r="G14" s="26"/>
      <c r="H14" s="27"/>
      <c r="I14" s="17"/>
    </row>
    <row r="15" spans="1:9" ht="8.1" customHeight="1">
      <c r="A15" s="22" t="s">
        <v>31</v>
      </c>
      <c r="B15" s="23" t="s">
        <v>22</v>
      </c>
      <c r="C15" s="24">
        <v>4</v>
      </c>
      <c r="D15" s="25"/>
      <c r="E15" s="26"/>
      <c r="F15" s="25"/>
      <c r="G15" s="26"/>
      <c r="H15" s="27"/>
      <c r="I15" s="17"/>
    </row>
    <row r="16" spans="1:9" ht="8.1" customHeight="1">
      <c r="A16" s="22" t="s">
        <v>32</v>
      </c>
      <c r="B16" s="23" t="s">
        <v>22</v>
      </c>
      <c r="C16" s="24">
        <v>8</v>
      </c>
      <c r="D16" s="25"/>
      <c r="E16" s="26"/>
      <c r="F16" s="25"/>
      <c r="G16" s="26"/>
      <c r="H16" s="27"/>
      <c r="I16" s="17"/>
    </row>
    <row r="17" spans="1:9" ht="8.1" customHeight="1">
      <c r="A17" s="30" t="s">
        <v>33</v>
      </c>
      <c r="B17" s="23" t="s">
        <v>22</v>
      </c>
      <c r="C17" s="24">
        <v>4</v>
      </c>
      <c r="D17" s="25"/>
      <c r="E17" s="26"/>
      <c r="F17" s="25"/>
      <c r="G17" s="26"/>
      <c r="H17" s="27"/>
      <c r="I17" s="17"/>
    </row>
    <row r="18" spans="1:9" ht="8.1" customHeight="1">
      <c r="A18" s="30" t="s">
        <v>34</v>
      </c>
      <c r="B18" s="23" t="s">
        <v>22</v>
      </c>
      <c r="C18" s="24">
        <v>8</v>
      </c>
      <c r="D18" s="25"/>
      <c r="E18" s="26"/>
      <c r="F18" s="25"/>
      <c r="G18" s="26"/>
      <c r="H18" s="27"/>
      <c r="I18" s="17"/>
    </row>
    <row r="19" spans="1:9" ht="8.1" customHeight="1">
      <c r="A19" s="22" t="s">
        <v>35</v>
      </c>
      <c r="B19" s="23" t="s">
        <v>22</v>
      </c>
      <c r="C19" s="24">
        <v>14</v>
      </c>
      <c r="D19" s="25"/>
      <c r="E19" s="26"/>
      <c r="F19" s="25"/>
      <c r="G19" s="26"/>
      <c r="H19" s="27"/>
      <c r="I19" s="17"/>
    </row>
    <row r="20" spans="1:9" ht="8.1" customHeight="1">
      <c r="A20" s="22" t="s">
        <v>36</v>
      </c>
      <c r="B20" s="23" t="s">
        <v>22</v>
      </c>
      <c r="C20" s="24">
        <v>4</v>
      </c>
      <c r="D20" s="25"/>
      <c r="E20" s="26"/>
      <c r="F20" s="25"/>
      <c r="G20" s="26"/>
      <c r="H20" s="27"/>
      <c r="I20" s="17"/>
    </row>
    <row r="21" spans="1:9" ht="8.1" customHeight="1">
      <c r="A21" s="22" t="s">
        <v>37</v>
      </c>
      <c r="B21" s="23" t="s">
        <v>38</v>
      </c>
      <c r="C21" s="24">
        <v>12</v>
      </c>
      <c r="D21" s="25"/>
      <c r="E21" s="26"/>
      <c r="F21" s="25"/>
      <c r="G21" s="26"/>
      <c r="H21" s="27"/>
      <c r="I21" s="17"/>
    </row>
    <row r="22" spans="1:9" ht="8.1" customHeight="1">
      <c r="A22" s="22" t="s">
        <v>39</v>
      </c>
      <c r="B22" s="23" t="s">
        <v>40</v>
      </c>
      <c r="C22" s="24">
        <v>1</v>
      </c>
      <c r="D22" s="25"/>
      <c r="E22" s="26"/>
      <c r="F22" s="25"/>
      <c r="G22" s="26"/>
      <c r="H22" s="27"/>
      <c r="I22" s="17"/>
    </row>
    <row r="23" spans="1:9" ht="8.1" customHeight="1">
      <c r="A23" s="22" t="s">
        <v>41</v>
      </c>
      <c r="B23" s="23" t="s">
        <v>42</v>
      </c>
      <c r="C23" s="24">
        <v>60</v>
      </c>
      <c r="D23" s="25"/>
      <c r="E23" s="26"/>
      <c r="F23" s="25"/>
      <c r="G23" s="26"/>
      <c r="H23" s="27"/>
      <c r="I23" s="17"/>
    </row>
    <row r="24" spans="1:9" ht="8.1" customHeight="1">
      <c r="A24" s="31"/>
      <c r="B24" s="32"/>
      <c r="C24" s="32"/>
      <c r="D24" s="32"/>
      <c r="E24" s="33">
        <f>SUM(E3:E23)</f>
        <v>0</v>
      </c>
      <c r="F24" s="31"/>
      <c r="G24" s="33">
        <f>SUM(G3:G23)</f>
        <v>0</v>
      </c>
      <c r="H24" s="34"/>
      <c r="I24" s="34"/>
    </row>
    <row r="25" spans="1:9" ht="8.1" customHeight="1">
      <c r="A25" s="35" t="s">
        <v>43</v>
      </c>
      <c r="B25" s="36"/>
      <c r="C25" s="37">
        <v>3</v>
      </c>
      <c r="D25" s="36" t="s">
        <v>44</v>
      </c>
      <c r="E25" s="38">
        <f>ROUND(E24*C25*0.01,1)</f>
        <v>0</v>
      </c>
      <c r="F25" s="39"/>
      <c r="G25" s="40"/>
      <c r="H25" s="34"/>
      <c r="I25" s="34"/>
    </row>
    <row r="26" spans="1:9" ht="8.1" customHeight="1">
      <c r="A26" s="35" t="s">
        <v>45</v>
      </c>
      <c r="B26" s="36"/>
      <c r="C26" s="37">
        <v>10</v>
      </c>
      <c r="D26" s="36" t="s">
        <v>44</v>
      </c>
      <c r="E26" s="41"/>
      <c r="F26" s="39"/>
      <c r="G26" s="38">
        <f>ROUND(G24*C26*0.01,1)</f>
        <v>0</v>
      </c>
      <c r="H26" s="34"/>
      <c r="I26" s="34"/>
    </row>
    <row r="27" spans="1:9" ht="8.1" customHeight="1">
      <c r="A27" s="42" t="s">
        <v>46</v>
      </c>
      <c r="B27" s="43"/>
      <c r="C27" s="43"/>
      <c r="D27" s="43"/>
      <c r="E27" s="44">
        <f>SUM(E24:E26)</f>
        <v>0</v>
      </c>
      <c r="F27" s="45"/>
      <c r="G27" s="44">
        <f>SUM(G24:G26)</f>
        <v>0</v>
      </c>
      <c r="H27" s="34"/>
      <c r="I27" s="34"/>
    </row>
    <row r="28" spans="1:9" ht="8.1" customHeight="1"/>
    <row r="29" spans="1:9" ht="8.1" customHeight="1"/>
    <row r="30" spans="1:9" ht="8.1" customHeight="1"/>
    <row r="31" spans="1:9" ht="8.1" customHeight="1">
      <c r="A31" s="47"/>
      <c r="B31" s="36"/>
      <c r="C31" s="36"/>
      <c r="D31" s="36"/>
      <c r="E31" s="48"/>
      <c r="F31" s="36"/>
      <c r="G31" s="48"/>
    </row>
    <row r="32" spans="1:9" ht="8.1" customHeight="1">
      <c r="A32" s="47"/>
      <c r="B32" s="36"/>
      <c r="C32" s="36"/>
      <c r="D32" s="36"/>
      <c r="E32" s="48"/>
      <c r="F32" s="36"/>
      <c r="G32" s="48"/>
    </row>
    <row r="33" spans="1:9" ht="8.1" customHeight="1">
      <c r="A33" s="47"/>
      <c r="B33" s="36"/>
      <c r="C33" s="36"/>
      <c r="D33" s="36"/>
      <c r="E33" s="48"/>
      <c r="F33" s="36"/>
      <c r="G33" s="48"/>
    </row>
    <row r="34" spans="1:9" ht="8.1" customHeight="1">
      <c r="A34" s="47"/>
      <c r="B34" s="36"/>
      <c r="C34" s="36"/>
      <c r="D34" s="36"/>
      <c r="E34" s="48"/>
      <c r="F34" s="36"/>
      <c r="G34" s="48"/>
    </row>
    <row r="35" spans="1:9" ht="8.1" customHeight="1">
      <c r="A35" s="47"/>
      <c r="B35" s="36"/>
      <c r="C35" s="36"/>
      <c r="D35" s="36"/>
      <c r="E35" s="48"/>
      <c r="F35" s="36"/>
      <c r="G35" s="48"/>
    </row>
    <row r="36" spans="1:9" ht="8.1" customHeight="1">
      <c r="A36" s="47"/>
      <c r="B36" s="36"/>
      <c r="C36" s="36"/>
      <c r="D36" s="36"/>
      <c r="E36" s="48"/>
      <c r="F36" s="36"/>
      <c r="G36" s="48"/>
    </row>
    <row r="37" spans="1:9" ht="8.1" customHeight="1">
      <c r="A37" s="47"/>
      <c r="B37" s="36"/>
      <c r="C37" s="36"/>
      <c r="D37" s="36"/>
      <c r="E37" s="48"/>
      <c r="F37" s="36"/>
      <c r="G37" s="48"/>
    </row>
    <row r="38" spans="1:9" ht="8.1" customHeight="1">
      <c r="A38" s="47"/>
      <c r="B38" s="36"/>
      <c r="C38" s="36"/>
      <c r="D38" s="36"/>
      <c r="E38" s="48"/>
      <c r="F38" s="36"/>
      <c r="G38" s="48"/>
    </row>
    <row r="39" spans="1:9" ht="8.1" customHeight="1">
      <c r="A39" s="47"/>
      <c r="B39" s="36"/>
      <c r="C39" s="36"/>
      <c r="D39" s="36"/>
      <c r="E39" s="48"/>
      <c r="F39" s="36"/>
      <c r="G39" s="48"/>
    </row>
    <row r="40" spans="1:9" ht="8.1" customHeight="1">
      <c r="A40" s="47"/>
      <c r="B40" s="36"/>
      <c r="C40" s="36"/>
      <c r="D40" s="36"/>
      <c r="E40" s="48"/>
      <c r="F40" s="36"/>
      <c r="G40" s="48"/>
    </row>
    <row r="41" spans="1:9" ht="8.1" customHeight="1">
      <c r="A41" s="47"/>
      <c r="B41" s="36"/>
      <c r="C41" s="36"/>
      <c r="D41" s="36"/>
      <c r="E41" s="48"/>
      <c r="F41" s="36"/>
      <c r="G41" s="48"/>
    </row>
    <row r="42" spans="1:9" ht="8.1" customHeight="1">
      <c r="A42" s="47"/>
      <c r="B42" s="36"/>
      <c r="C42" s="36"/>
      <c r="D42" s="36"/>
      <c r="E42" s="48"/>
      <c r="F42" s="36"/>
      <c r="G42" s="48"/>
    </row>
    <row r="43" spans="1:9" ht="8.1" customHeight="1">
      <c r="A43" s="47"/>
      <c r="B43" s="36"/>
      <c r="C43" s="36"/>
      <c r="D43" s="36"/>
      <c r="E43" s="48"/>
      <c r="F43" s="36"/>
      <c r="G43" s="48"/>
    </row>
    <row r="44" spans="1:9" ht="8.1" customHeight="1">
      <c r="A44" s="47"/>
      <c r="B44" s="36"/>
      <c r="C44" s="36"/>
      <c r="D44" s="36"/>
      <c r="E44" s="48"/>
      <c r="F44" s="36"/>
      <c r="G44" s="48"/>
    </row>
    <row r="45" spans="1:9" ht="8.1" customHeight="1">
      <c r="A45" s="47"/>
      <c r="B45" s="36"/>
      <c r="C45" s="36"/>
      <c r="D45" s="36"/>
      <c r="E45" s="48"/>
      <c r="F45" s="36"/>
      <c r="G45" s="48"/>
    </row>
    <row r="46" spans="1:9" ht="8.1" customHeight="1">
      <c r="A46" s="47"/>
      <c r="B46" s="36"/>
      <c r="C46" s="36"/>
      <c r="D46" s="36"/>
      <c r="E46" s="48"/>
      <c r="F46" s="36"/>
      <c r="G46" s="48"/>
    </row>
    <row r="47" spans="1:9" ht="8.1" customHeight="1">
      <c r="A47" s="47"/>
      <c r="B47" s="36"/>
      <c r="C47" s="36"/>
      <c r="D47" s="36"/>
      <c r="E47" s="48"/>
      <c r="F47" s="36"/>
      <c r="G47" s="48"/>
    </row>
    <row r="48" spans="1:9" ht="9.9499999999999993" customHeight="1">
      <c r="A48" s="49" t="s">
        <v>47</v>
      </c>
      <c r="B48" s="16"/>
      <c r="C48" s="16"/>
      <c r="D48" s="70" t="s">
        <v>10</v>
      </c>
      <c r="E48" s="70"/>
      <c r="F48" s="70" t="s">
        <v>11</v>
      </c>
      <c r="G48" s="70"/>
      <c r="H48"/>
      <c r="I48"/>
    </row>
    <row r="49" spans="1:10" ht="8.1" customHeight="1">
      <c r="A49" s="71" t="s">
        <v>12</v>
      </c>
      <c r="B49" s="72"/>
      <c r="C49" s="73"/>
      <c r="D49" s="50"/>
      <c r="E49" s="20" t="s">
        <v>16</v>
      </c>
      <c r="F49" s="19"/>
      <c r="G49" s="20" t="s">
        <v>16</v>
      </c>
      <c r="H49"/>
      <c r="I49"/>
    </row>
    <row r="50" spans="1:10" ht="8.1" customHeight="1">
      <c r="A50" s="51" t="str">
        <f>A1</f>
        <v>Hromosvody - Uzemnění - 1.Etapa</v>
      </c>
      <c r="B50" s="52"/>
      <c r="C50" s="53">
        <v>20</v>
      </c>
      <c r="D50" s="74">
        <f>E27</f>
        <v>0</v>
      </c>
      <c r="E50" s="75"/>
      <c r="F50" s="74">
        <f>G27</f>
        <v>0</v>
      </c>
      <c r="G50" s="75"/>
      <c r="H50" s="34"/>
      <c r="I50" s="34"/>
    </row>
    <row r="51" spans="1:10" ht="8.1" customHeight="1">
      <c r="A51" s="31"/>
      <c r="B51" s="32"/>
      <c r="C51" s="32"/>
      <c r="D51" s="32"/>
      <c r="E51" s="33"/>
      <c r="F51" s="31"/>
      <c r="G51" s="54"/>
      <c r="H51"/>
      <c r="I51"/>
    </row>
    <row r="52" spans="1:10" ht="8.1" customHeight="1">
      <c r="A52" s="35"/>
      <c r="B52" s="36"/>
      <c r="C52" s="37"/>
      <c r="D52" s="36"/>
      <c r="E52" s="41"/>
      <c r="F52" s="39"/>
      <c r="G52" s="40"/>
      <c r="H52"/>
      <c r="I52"/>
    </row>
    <row r="53" spans="1:10" ht="8.1" customHeight="1">
      <c r="A53" s="42" t="s">
        <v>46</v>
      </c>
      <c r="B53" s="43"/>
      <c r="C53" s="43"/>
      <c r="D53" s="64">
        <f>SUM(D50:E50)</f>
        <v>0</v>
      </c>
      <c r="E53" s="65"/>
      <c r="F53" s="66">
        <f>SUM(F50:G50)</f>
        <v>0</v>
      </c>
      <c r="G53" s="65"/>
      <c r="H53" s="34"/>
      <c r="I53" s="34"/>
    </row>
    <row r="54" spans="1:10" ht="8.1" customHeight="1">
      <c r="H54"/>
      <c r="I54"/>
    </row>
    <row r="55" spans="1:10" ht="8.1" customHeight="1">
      <c r="H55"/>
      <c r="I55"/>
    </row>
    <row r="56" spans="1:10" ht="12" customHeight="1">
      <c r="A56" s="55" t="s">
        <v>48</v>
      </c>
      <c r="B56" s="55"/>
      <c r="C56" s="55"/>
      <c r="D56" s="63">
        <f>SUM(D53:G53)</f>
        <v>0</v>
      </c>
      <c r="E56" s="63"/>
      <c r="F56" s="56" t="s">
        <v>49</v>
      </c>
      <c r="H56" s="34"/>
      <c r="I56" s="34"/>
    </row>
    <row r="57" spans="1:10" ht="8.1" customHeight="1">
      <c r="A57" s="57" t="s">
        <v>50</v>
      </c>
      <c r="H57" s="34"/>
      <c r="I57" s="34"/>
      <c r="J57" s="58"/>
    </row>
    <row r="58" spans="1:10" ht="8.1" customHeight="1">
      <c r="H58" s="34"/>
      <c r="I58" s="34"/>
    </row>
    <row r="59" spans="1:10" ht="9.9499999999999993" customHeight="1">
      <c r="A59" s="59">
        <f>D59+F59</f>
        <v>0</v>
      </c>
      <c r="C59" s="60">
        <v>14</v>
      </c>
      <c r="D59" s="67">
        <f>SUM(SUMIF(C50:C50,C59,D50:D50),SUMIF(C50:C50,C59,F50:F50))</f>
        <v>0</v>
      </c>
      <c r="E59" s="67"/>
      <c r="F59" s="68">
        <f>CEILING(D59*C59/100,0.1)</f>
        <v>0</v>
      </c>
      <c r="G59" s="69"/>
      <c r="H59" s="34"/>
      <c r="I59" s="34"/>
    </row>
    <row r="60" spans="1:10" ht="9.9499999999999993" customHeight="1">
      <c r="A60" s="61">
        <f>D60+F60</f>
        <v>0</v>
      </c>
      <c r="C60" s="60">
        <v>20</v>
      </c>
      <c r="D60" s="67">
        <f>SUM(SUMIF(C50:C50,C60,D50:D50),SUMIF(C50:C50,C60,F50:F50))</f>
        <v>0</v>
      </c>
      <c r="E60" s="67"/>
      <c r="F60" s="68">
        <f>CEILING(D60*C60/100,0.1)</f>
        <v>0</v>
      </c>
      <c r="G60" s="69"/>
      <c r="H60" s="34"/>
      <c r="I60" s="34"/>
    </row>
    <row r="61" spans="1:10" ht="8.1" customHeight="1">
      <c r="H61" s="34"/>
      <c r="I61" s="34"/>
    </row>
    <row r="62" spans="1:10" ht="8.1" customHeight="1">
      <c r="H62" s="34"/>
      <c r="I62" s="34"/>
    </row>
    <row r="63" spans="1:10" ht="12" customHeight="1">
      <c r="A63" s="55" t="s">
        <v>48</v>
      </c>
      <c r="D63" s="63">
        <f>SUM(A59:A60)</f>
        <v>0</v>
      </c>
      <c r="E63" s="63"/>
      <c r="F63" s="56" t="s">
        <v>51</v>
      </c>
      <c r="H63" s="34"/>
      <c r="I63" s="34"/>
    </row>
    <row r="64" spans="1:10" ht="8.1" customHeight="1">
      <c r="A64" s="57" t="s">
        <v>52</v>
      </c>
      <c r="H64" s="34"/>
      <c r="I64" s="34"/>
    </row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</sheetData>
  <mergeCells count="15">
    <mergeCell ref="D50:E50"/>
    <mergeCell ref="F50:G50"/>
    <mergeCell ref="D1:E1"/>
    <mergeCell ref="F1:G1"/>
    <mergeCell ref="D48:E48"/>
    <mergeCell ref="F48:G48"/>
    <mergeCell ref="A49:C49"/>
    <mergeCell ref="D63:E63"/>
    <mergeCell ref="D53:E53"/>
    <mergeCell ref="F53:G53"/>
    <mergeCell ref="D56:E56"/>
    <mergeCell ref="D59:E59"/>
    <mergeCell ref="F59:G59"/>
    <mergeCell ref="D60:E60"/>
    <mergeCell ref="F60:G60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>
    <oddHeader xml:space="preserve">&amp;C&amp;6ELEKTROINSTALACE - &amp;"Arial CE,Tučné"HROMOSVODY, Základní školy v Žirči č.p. 11, Dvůr Králové nad Labem -- 1. Etapa --&amp;"Arial CE,Obyčejné" Město Dvůr Králové n/L, Náměstí T.G.Masaryka 38, 544 17
</oddHeader>
    <oddFooter>&amp;L&amp;6Vypracoval :
Roman Hladík&amp;C&amp;6Stránka &amp;P z &amp;N&amp;R&amp;6Datum vytvoření - 22.6.2012
Datum tisku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Ú - Výkaz 1.E</vt:lpstr>
      <vt:lpstr>Výkaz 1.E</vt:lpstr>
      <vt:lpstr>'Výkaz 1.E'!Oblast_tisku</vt:lpstr>
      <vt:lpstr>'Výkaz 1.E'!Print</vt:lpstr>
      <vt:lpstr>'Výkaz 1.E'!Print_Area</vt:lpstr>
      <vt:lpstr>'Výkaz 1.E'!Rozpočet1</vt:lpstr>
      <vt:lpstr>'Výkaz 1.E'!Rozpočet1_60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Machek Tomáš</cp:lastModifiedBy>
  <dcterms:created xsi:type="dcterms:W3CDTF">2012-06-26T07:40:03Z</dcterms:created>
  <dcterms:modified xsi:type="dcterms:W3CDTF">2012-07-02T13:05:22Z</dcterms:modified>
</cp:coreProperties>
</file>